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тест-системы" sheetId="1" r:id="rId1"/>
    <sheet name="Лист1" sheetId="2" r:id="rId2"/>
  </sheets>
  <definedNames/>
  <calcPr fullCalcOnLoad="1"/>
</workbook>
</file>

<file path=xl/sharedStrings.xml><?xml version="1.0" encoding="utf-8"?>
<sst xmlns="http://schemas.openxmlformats.org/spreadsheetml/2006/main" count="156" uniqueCount="53">
  <si>
    <t>ИТОГО</t>
  </si>
  <si>
    <t>Категории</t>
  </si>
  <si>
    <t>Цены/поставщики</t>
  </si>
  <si>
    <t>Средняя цена</t>
  </si>
  <si>
    <t>Начальная цена</t>
  </si>
  <si>
    <t>Наименование</t>
  </si>
  <si>
    <t>Х</t>
  </si>
  <si>
    <t>Характеристика</t>
  </si>
  <si>
    <t>Цена за единицу</t>
  </si>
  <si>
    <t>Итого</t>
  </si>
  <si>
    <t>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</si>
  <si>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Номер п/п</t>
  </si>
  <si>
    <t>Адрес</t>
  </si>
  <si>
    <t>Телефон</t>
  </si>
  <si>
    <t>Исполнитель: экономист отдела материально-технического снабжения</t>
  </si>
  <si>
    <t>тел/факс. 8(34675) 6-79-98</t>
  </si>
  <si>
    <t>e-mail: mtsucgb@mail.ru</t>
  </si>
  <si>
    <r>
      <t xml:space="preserve">Способ размещения заказа                    </t>
    </r>
    <r>
      <rPr>
        <i/>
        <sz val="11"/>
        <color indexed="8"/>
        <rFont val="Calibri"/>
        <family val="2"/>
      </rPr>
      <t xml:space="preserve"> Открытый аукцион в электронной форме</t>
    </r>
  </si>
  <si>
    <t>Количество, наб</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</si>
  <si>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</si>
  <si>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Наименование  источника</t>
  </si>
  <si>
    <t>Срок действия цен до 31.12.2012 года</t>
  </si>
  <si>
    <t>Начальник ОМТС    _________________О.В.Кажуро</t>
  </si>
  <si>
    <t>Шувалова Марина Олеговна</t>
  </si>
  <si>
    <t>Дата, номер коммерческого предложения</t>
  </si>
  <si>
    <t>ООО "АЛЬТЕРУС"</t>
  </si>
  <si>
    <t>620135, г.Екатеринбург, ул.Титова, д.8/3</t>
  </si>
  <si>
    <t>8(343)287-09-28</t>
  </si>
  <si>
    <t>И.о. главного врача    _________________ В.В. Быков</t>
  </si>
  <si>
    <t>Обоснование расчета начальной (максимальной) цены гражданско-правового договора на приобретение тест-систем  ИФА   
 для иммунологической лаборатории за счет средств от приносящей доход деятельности на третий квартал 2012 года 
для нужд МБЛПУ «ЦГБ г. Югорска»</t>
  </si>
  <si>
    <t>Хорионический гонадотропин человека</t>
  </si>
  <si>
    <t>Тест-системы иммуноферментного анализа должны быть одно-,  двухстадийные. Раствор для ПРС предусматривает цветовую индикацию, объем образца 10 мкл. Время анализа: 1 час 30 минут- 1 час 40 минут. В комплект поставки должны входить стрипованный планшет для предварительного разведения образцов, ванночки для реагентов из прочного непрозрачного пластика, наконечники, пленка для заклеивания планшета.</t>
  </si>
  <si>
    <t>Свободный бета- хорионический гонадотропин β-ХГЧ</t>
  </si>
  <si>
    <t>Плазменный альбумин ассоциированный с беременностью (РАРР - А)</t>
  </si>
  <si>
    <t>Тиреотропный гормон</t>
  </si>
  <si>
    <t>Трийодотиронин</t>
  </si>
  <si>
    <t>Тироксин</t>
  </si>
  <si>
    <t>Тироксин свободный</t>
  </si>
  <si>
    <t>Антитела к тироидной пероксидазе</t>
  </si>
  <si>
    <t>Пролактин</t>
  </si>
  <si>
    <t>ДГЭА- сульфат</t>
  </si>
  <si>
    <t xml:space="preserve">ПСА общий </t>
  </si>
  <si>
    <t>ООО "Медицинский Советник"</t>
  </si>
  <si>
    <t>Вх.№478 от 17.07.2012г.</t>
  </si>
  <si>
    <t>194100, г.Санкт-Петербург, пр.Железнодорожный, д.40, лит.А</t>
  </si>
  <si>
    <t>8(812) 677-21-62</t>
  </si>
  <si>
    <t>ООО "Алкор Био"</t>
  </si>
  <si>
    <t>Вх.№479 от 09.07.2012г.</t>
  </si>
  <si>
    <t>192148, г.Санкт-Петербург, пр.Железнодорожный, д.40, лит.А</t>
  </si>
  <si>
    <t>8(812) 600-77-52</t>
  </si>
  <si>
    <t>Вх.№480 от 13.06.2012г.</t>
  </si>
  <si>
    <t>Дата составления сводной таблицы 18 июля 2012 года</t>
  </si>
  <si>
    <t>Начальная (максимальная) цена: 136 505 (Сто тридцать шесть тысяч пятьсот пять рублей) 00 копеек.</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</si>
</sst>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FC19]d\ mmmm\ yyyy\ &quot;г.&quot;"/>
    <numFmt numFmtId="167" formatCode="#,##0.0_р_."/>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
    <numFmt numFmtId="175" formatCode="0.000"/>
  </numFmts>
  <fonts count="39">
    <font>
      <sz val="11"/>
      <color theme="1"/>
      <name val="Calibri"/>
      <family val="2"/>
    </font>
    <font>
      <sz val="11"/>
      <color indexed="8"/>
      <name val="Calibri"/>
      <family val="2"/>
    </font>
    <font>
      <u val="single"/>
      <sz val="16.5"/>
      <color indexed="12"/>
      <name val="Calibri"/>
      <family val="2"/>
    </font>
    <font>
      <u val="single"/>
      <sz val="16.5"/>
      <color indexed="36"/>
      <name val="Calibri"/>
      <family val="2"/>
    </font>
    <font>
      <b/>
      <sz val="11"/>
      <color indexed="8"/>
      <name val="Calibri"/>
      <family val="2"/>
    </font>
    <font>
      <i/>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bottom style="thin"/>
    </border>
    <border>
      <left style="thin"/>
      <right style="thin"/>
      <top style="medium"/>
      <bottom style="thin"/>
    </border>
    <border>
      <left/>
      <right style="medium"/>
      <top style="medium"/>
      <bottom style="thin"/>
    </border>
    <border>
      <left style="thin"/>
      <right>
        <color indexed="63"/>
      </right>
      <top/>
      <bottom style="thin"/>
    </border>
    <border>
      <left/>
      <right style="medium"/>
      <top/>
      <bottom style="thin"/>
    </border>
    <border>
      <left style="thin"/>
      <right style="thin"/>
      <top style="thin"/>
      <bottom style="thin"/>
    </border>
    <border>
      <left/>
      <right style="medium"/>
      <top style="thin"/>
      <bottom style="thin"/>
    </border>
    <border>
      <left style="medium"/>
      <right style="medium"/>
      <top style="medium"/>
      <bottom style="medium"/>
    </border>
    <border>
      <left style="thin"/>
      <right/>
      <top style="thin"/>
      <bottom style="thin"/>
    </border>
    <border>
      <left style="medium"/>
      <right style="medium"/>
      <top style="medium"/>
      <bottom/>
    </border>
    <border>
      <left/>
      <right style="medium"/>
      <top style="medium"/>
      <bottom/>
    </border>
    <border>
      <left/>
      <right style="medium"/>
      <top style="medium"/>
      <bottom style="medium"/>
    </border>
    <border>
      <left style="thin"/>
      <right style="thin"/>
      <top style="thin"/>
      <bottom>
        <color indexed="63"/>
      </bottom>
    </border>
    <border>
      <left/>
      <right style="medium"/>
      <top style="thin"/>
      <bottom>
        <color indexed="63"/>
      </bottom>
    </border>
    <border>
      <left style="medium"/>
      <right/>
      <top style="medium"/>
      <bottom style="medium"/>
    </border>
    <border>
      <left style="medium"/>
      <right style="medium"/>
      <top/>
      <bottom style="medium"/>
    </border>
    <border>
      <left style="medium"/>
      <right/>
      <top style="medium"/>
      <bottom/>
    </border>
    <border>
      <left style="medium"/>
      <right/>
      <top/>
      <bottom style="medium"/>
    </border>
    <border>
      <left/>
      <right style="medium"/>
      <top/>
      <bottom style="medium"/>
    </border>
    <border>
      <left/>
      <right/>
      <top style="thin"/>
      <bottom style="thin"/>
    </border>
    <border>
      <left style="thin"/>
      <right/>
      <top style="medium"/>
      <bottom style="thin"/>
    </border>
    <border>
      <left/>
      <right/>
      <top style="medium"/>
      <bottom style="thin"/>
    </border>
    <border>
      <left>
        <color indexed="63"/>
      </left>
      <right>
        <color indexed="63"/>
      </right>
      <top>
        <color indexed="63"/>
      </top>
      <bottom style="medium"/>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0" fontId="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 fillId="0" borderId="0" applyNumberFormat="0" applyFill="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32" borderId="0" applyNumberFormat="0" applyBorder="0" applyAlignment="0" applyProtection="0"/>
  </cellStyleXfs>
  <cellXfs count="57">
    <xf numFmtId="0" fontId="0" fillId="0" borderId="0" xfId="0" applyFont="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vertical="center" wrapText="1"/>
    </xf>
    <xf numFmtId="0" fontId="0" fillId="0" borderId="13"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8" xfId="0" applyBorder="1" applyAlignment="1">
      <alignment horizontal="center" vertical="center" wrapText="1"/>
    </xf>
    <xf numFmtId="165" fontId="0" fillId="0" borderId="18" xfId="0" applyNumberFormat="1" applyBorder="1" applyAlignment="1">
      <alignment horizontal="center"/>
    </xf>
    <xf numFmtId="165" fontId="0" fillId="0" borderId="19" xfId="0" applyNumberFormat="1" applyBorder="1" applyAlignment="1">
      <alignment horizontal="center"/>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165" fontId="0" fillId="0" borderId="0" xfId="0" applyNumberFormat="1" applyBorder="1" applyAlignment="1">
      <alignment horizontal="center"/>
    </xf>
    <xf numFmtId="0" fontId="0" fillId="0" borderId="0" xfId="0" applyNumberFormat="1" applyAlignment="1">
      <alignment horizontal="left" vertical="center" wrapText="1"/>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Border="1" applyAlignment="1">
      <alignment/>
    </xf>
    <xf numFmtId="0" fontId="0" fillId="0" borderId="0" xfId="0" applyAlignment="1">
      <alignment vertical="top"/>
    </xf>
    <xf numFmtId="0" fontId="38" fillId="0" borderId="0" xfId="0" applyFont="1" applyAlignment="1">
      <alignment/>
    </xf>
    <xf numFmtId="0" fontId="0" fillId="0" borderId="21" xfId="0"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65" fontId="0" fillId="0" borderId="25" xfId="0" applyNumberFormat="1" applyBorder="1" applyAlignment="1">
      <alignment horizontal="center"/>
    </xf>
    <xf numFmtId="165" fontId="0" fillId="0" borderId="26" xfId="0" applyNumberFormat="1" applyBorder="1" applyAlignment="1">
      <alignment horizontal="center"/>
    </xf>
    <xf numFmtId="165" fontId="0" fillId="33" borderId="13" xfId="0" applyNumberFormat="1" applyFill="1" applyBorder="1" applyAlignment="1">
      <alignment horizontal="center"/>
    </xf>
    <xf numFmtId="165" fontId="0" fillId="33" borderId="18" xfId="0" applyNumberFormat="1" applyFill="1" applyBorder="1" applyAlignment="1">
      <alignment horizontal="center"/>
    </xf>
    <xf numFmtId="4" fontId="0" fillId="0" borderId="0" xfId="0" applyNumberFormat="1" applyAlignment="1">
      <alignment/>
    </xf>
    <xf numFmtId="0" fontId="0" fillId="0" borderId="22" xfId="0" applyBorder="1" applyAlignment="1">
      <alignment horizontal="center" vertical="center" wrapText="1"/>
    </xf>
    <xf numFmtId="165" fontId="0" fillId="33" borderId="25" xfId="0" applyNumberFormat="1" applyFill="1" applyBorder="1" applyAlignment="1">
      <alignment horizontal="center"/>
    </xf>
    <xf numFmtId="0" fontId="0" fillId="0" borderId="27" xfId="0" applyBorder="1" applyAlignment="1">
      <alignment horizontal="center" vertical="center" wrapText="1"/>
    </xf>
    <xf numFmtId="0" fontId="0" fillId="0" borderId="24" xfId="0" applyBorder="1" applyAlignment="1">
      <alignment horizontal="center" vertical="center" wrapText="1"/>
    </xf>
    <xf numFmtId="44" fontId="38" fillId="0" borderId="22" xfId="43" applyFont="1" applyBorder="1" applyAlignment="1">
      <alignment horizontal="center" vertical="center" wrapText="1"/>
    </xf>
    <xf numFmtId="44" fontId="38" fillId="0" borderId="28" xfId="43" applyFont="1" applyBorder="1" applyAlignment="1">
      <alignment horizontal="center" vertical="center" wrapText="1"/>
    </xf>
    <xf numFmtId="44" fontId="38" fillId="0" borderId="29" xfId="43" applyFont="1" applyBorder="1" applyAlignment="1">
      <alignment horizontal="center" vertical="center" wrapText="1"/>
    </xf>
    <xf numFmtId="0" fontId="0" fillId="0" borderId="23"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2" xfId="0" applyBorder="1" applyAlignment="1">
      <alignment horizontal="center" vertical="center" wrapText="1"/>
    </xf>
    <xf numFmtId="0" fontId="0" fillId="0" borderId="28"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wrapText="1"/>
    </xf>
    <xf numFmtId="0" fontId="38" fillId="0" borderId="0" xfId="0" applyFont="1" applyAlignment="1">
      <alignment horizontal="left"/>
    </xf>
    <xf numFmtId="0" fontId="0" fillId="33" borderId="21"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33" xfId="0" applyFill="1" applyBorder="1" applyAlignment="1">
      <alignment horizontal="center" vertical="center" wrapText="1"/>
    </xf>
    <xf numFmtId="0" fontId="0" fillId="33" borderId="34" xfId="0" applyFill="1" applyBorder="1" applyAlignment="1">
      <alignment horizontal="center" vertical="center" wrapText="1"/>
    </xf>
    <xf numFmtId="0" fontId="0" fillId="0" borderId="0" xfId="0" applyNumberFormat="1" applyAlignment="1">
      <alignment horizontal="left" vertical="center" wrapText="1"/>
    </xf>
    <xf numFmtId="0" fontId="0" fillId="0" borderId="35" xfId="0" applyBorder="1" applyAlignment="1">
      <alignment horizontal="center"/>
    </xf>
    <xf numFmtId="0" fontId="0" fillId="0" borderId="36"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7"/>
  <sheetViews>
    <sheetView tabSelected="1" zoomScalePageLayoutView="0" workbookViewId="0" topLeftCell="A58">
      <selection activeCell="A64" sqref="A64"/>
    </sheetView>
  </sheetViews>
  <sheetFormatPr defaultColWidth="9.140625" defaultRowHeight="15"/>
  <cols>
    <col min="1" max="1" width="17.00390625" style="0" customWidth="1"/>
    <col min="2" max="2" width="28.140625" style="0" customWidth="1"/>
    <col min="3" max="3" width="28.421875" style="0" customWidth="1"/>
    <col min="4" max="4" width="35.421875" style="0" customWidth="1"/>
    <col min="5" max="5" width="12.7109375" style="0" customWidth="1"/>
    <col min="6" max="6" width="17.00390625" style="0" customWidth="1"/>
    <col min="8" max="9" width="10.00390625" style="0" bestFit="1" customWidth="1"/>
  </cols>
  <sheetData>
    <row r="1" spans="1:6" ht="45" customHeight="1">
      <c r="A1" s="46" t="s">
        <v>29</v>
      </c>
      <c r="B1" s="46"/>
      <c r="C1" s="46"/>
      <c r="D1" s="46"/>
      <c r="E1" s="46"/>
      <c r="F1" s="46"/>
    </row>
    <row r="2" spans="1:6" ht="15">
      <c r="A2" s="47"/>
      <c r="B2" s="47"/>
      <c r="C2" s="47"/>
      <c r="D2" s="47"/>
      <c r="E2" s="47"/>
      <c r="F2" s="47"/>
    </row>
    <row r="3" spans="3:6" ht="15.75" thickBot="1">
      <c r="C3" s="55" t="s">
        <v>17</v>
      </c>
      <c r="D3" s="55"/>
      <c r="E3" s="55"/>
      <c r="F3" s="55"/>
    </row>
    <row r="4" spans="1:6" ht="15.75" thickBot="1">
      <c r="A4" s="44" t="s">
        <v>1</v>
      </c>
      <c r="B4" s="36" t="s">
        <v>2</v>
      </c>
      <c r="C4" s="56"/>
      <c r="D4" s="56"/>
      <c r="E4" s="44" t="s">
        <v>3</v>
      </c>
      <c r="F4" s="44" t="s">
        <v>4</v>
      </c>
    </row>
    <row r="5" spans="1:6" ht="15.75" thickBot="1">
      <c r="A5" s="45"/>
      <c r="B5" s="1">
        <v>1</v>
      </c>
      <c r="C5" s="2">
        <v>2</v>
      </c>
      <c r="D5" s="3">
        <v>3</v>
      </c>
      <c r="E5" s="45"/>
      <c r="F5" s="45"/>
    </row>
    <row r="6" spans="1:6" ht="17.25" customHeight="1">
      <c r="A6" s="4" t="s">
        <v>5</v>
      </c>
      <c r="B6" s="52" t="s">
        <v>30</v>
      </c>
      <c r="C6" s="53"/>
      <c r="D6" s="53"/>
      <c r="E6" s="5" t="s">
        <v>6</v>
      </c>
      <c r="F6" s="6" t="s">
        <v>6</v>
      </c>
    </row>
    <row r="7" spans="1:6" ht="78" customHeight="1">
      <c r="A7" s="7" t="s">
        <v>7</v>
      </c>
      <c r="B7" s="49" t="s">
        <v>31</v>
      </c>
      <c r="C7" s="50"/>
      <c r="D7" s="50"/>
      <c r="E7" s="8"/>
      <c r="F7" s="9"/>
    </row>
    <row r="8" spans="1:6" ht="14.25" customHeight="1">
      <c r="A8" s="24" t="s">
        <v>18</v>
      </c>
      <c r="B8" s="49">
        <v>10</v>
      </c>
      <c r="C8" s="50"/>
      <c r="D8" s="50"/>
      <c r="E8" s="10" t="s">
        <v>6</v>
      </c>
      <c r="F8" s="11" t="s">
        <v>6</v>
      </c>
    </row>
    <row r="9" spans="1:9" ht="15">
      <c r="A9" s="12" t="s">
        <v>8</v>
      </c>
      <c r="B9" s="31">
        <v>2090</v>
      </c>
      <c r="C9" s="31">
        <v>1991</v>
      </c>
      <c r="D9" s="31">
        <v>1998.61</v>
      </c>
      <c r="E9" s="13">
        <f>(B9+C9+D9)/3</f>
        <v>2026.5366666666666</v>
      </c>
      <c r="F9" s="14">
        <f>E9</f>
        <v>2026.5366666666666</v>
      </c>
      <c r="H9" s="33"/>
      <c r="I9" s="33"/>
    </row>
    <row r="10" spans="1:6" ht="15.75" thickBot="1">
      <c r="A10" s="12" t="s">
        <v>9</v>
      </c>
      <c r="B10" s="32">
        <f>B8*B9</f>
        <v>20900</v>
      </c>
      <c r="C10" s="32">
        <f>B8*C9</f>
        <v>19910</v>
      </c>
      <c r="D10" s="32">
        <f>D9*B8</f>
        <v>19986.1</v>
      </c>
      <c r="E10" s="13">
        <f>E9*B8</f>
        <v>20265.366666666665</v>
      </c>
      <c r="F10" s="14">
        <f>E10</f>
        <v>20265.366666666665</v>
      </c>
    </row>
    <row r="11" spans="1:8" ht="15" customHeight="1">
      <c r="A11" s="4" t="s">
        <v>5</v>
      </c>
      <c r="B11" s="52" t="s">
        <v>32</v>
      </c>
      <c r="C11" s="53"/>
      <c r="D11" s="53"/>
      <c r="E11" s="5" t="s">
        <v>6</v>
      </c>
      <c r="F11" s="6" t="s">
        <v>6</v>
      </c>
      <c r="H11" s="33"/>
    </row>
    <row r="12" spans="1:6" ht="78.75" customHeight="1">
      <c r="A12" s="12" t="s">
        <v>7</v>
      </c>
      <c r="B12" s="51" t="s">
        <v>31</v>
      </c>
      <c r="C12" s="51"/>
      <c r="D12" s="51"/>
      <c r="E12" s="10"/>
      <c r="F12" s="10"/>
    </row>
    <row r="13" spans="1:6" ht="15">
      <c r="A13" s="24" t="s">
        <v>18</v>
      </c>
      <c r="B13" s="49">
        <v>1</v>
      </c>
      <c r="C13" s="50"/>
      <c r="D13" s="50"/>
      <c r="E13" s="10" t="s">
        <v>6</v>
      </c>
      <c r="F13" s="11" t="s">
        <v>6</v>
      </c>
    </row>
    <row r="14" spans="1:6" ht="15">
      <c r="A14" s="12" t="s">
        <v>8</v>
      </c>
      <c r="B14" s="31">
        <v>3638</v>
      </c>
      <c r="C14" s="31">
        <v>3465</v>
      </c>
      <c r="D14" s="31">
        <v>3088.33</v>
      </c>
      <c r="E14" s="13">
        <f>(B14+C14+D14)/3</f>
        <v>3397.11</v>
      </c>
      <c r="F14" s="14">
        <f>E14</f>
        <v>3397.11</v>
      </c>
    </row>
    <row r="15" spans="1:6" ht="15.75" thickBot="1">
      <c r="A15" s="12" t="s">
        <v>9</v>
      </c>
      <c r="B15" s="32">
        <f>B13*B14</f>
        <v>3638</v>
      </c>
      <c r="C15" s="32">
        <f>B13*C14</f>
        <v>3465</v>
      </c>
      <c r="D15" s="32">
        <f>D14*B13</f>
        <v>3088.33</v>
      </c>
      <c r="E15" s="13">
        <f>E14*B13</f>
        <v>3397.11</v>
      </c>
      <c r="F15" s="14">
        <f>E15</f>
        <v>3397.11</v>
      </c>
    </row>
    <row r="16" spans="1:6" ht="18.75" customHeight="1">
      <c r="A16" s="4" t="s">
        <v>5</v>
      </c>
      <c r="B16" s="52" t="s">
        <v>33</v>
      </c>
      <c r="C16" s="53"/>
      <c r="D16" s="53"/>
      <c r="E16" s="5" t="s">
        <v>6</v>
      </c>
      <c r="F16" s="6" t="s">
        <v>6</v>
      </c>
    </row>
    <row r="17" spans="1:6" ht="79.5" customHeight="1">
      <c r="A17" s="12" t="s">
        <v>7</v>
      </c>
      <c r="B17" s="51" t="s">
        <v>31</v>
      </c>
      <c r="C17" s="51"/>
      <c r="D17" s="51"/>
      <c r="E17" s="10"/>
      <c r="F17" s="10"/>
    </row>
    <row r="18" spans="1:6" ht="15">
      <c r="A18" s="24" t="s">
        <v>18</v>
      </c>
      <c r="B18" s="49">
        <v>1</v>
      </c>
      <c r="C18" s="50"/>
      <c r="D18" s="50"/>
      <c r="E18" s="10" t="s">
        <v>6</v>
      </c>
      <c r="F18" s="11" t="s">
        <v>6</v>
      </c>
    </row>
    <row r="19" spans="1:6" ht="15">
      <c r="A19" s="12" t="s">
        <v>8</v>
      </c>
      <c r="B19" s="31">
        <v>3638</v>
      </c>
      <c r="C19" s="31">
        <v>3465</v>
      </c>
      <c r="D19" s="31">
        <v>3088.33</v>
      </c>
      <c r="E19" s="13">
        <f>(B19+C19+D19)/3</f>
        <v>3397.11</v>
      </c>
      <c r="F19" s="14">
        <f>E19</f>
        <v>3397.11</v>
      </c>
    </row>
    <row r="20" spans="1:6" ht="15.75" thickBot="1">
      <c r="A20" s="12" t="s">
        <v>9</v>
      </c>
      <c r="B20" s="32">
        <f>B18*B19</f>
        <v>3638</v>
      </c>
      <c r="C20" s="32">
        <f>B18*C19</f>
        <v>3465</v>
      </c>
      <c r="D20" s="32">
        <f>D19*B18</f>
        <v>3088.33</v>
      </c>
      <c r="E20" s="13">
        <f>E19*B18</f>
        <v>3397.11</v>
      </c>
      <c r="F20" s="14">
        <f>E20</f>
        <v>3397.11</v>
      </c>
    </row>
    <row r="21" spans="1:6" ht="16.5" customHeight="1">
      <c r="A21" s="4" t="s">
        <v>5</v>
      </c>
      <c r="B21" s="52" t="s">
        <v>34</v>
      </c>
      <c r="C21" s="53"/>
      <c r="D21" s="53"/>
      <c r="E21" s="5" t="s">
        <v>6</v>
      </c>
      <c r="F21" s="6" t="s">
        <v>6</v>
      </c>
    </row>
    <row r="22" spans="1:6" ht="78" customHeight="1">
      <c r="A22" s="12" t="s">
        <v>7</v>
      </c>
      <c r="B22" s="51" t="s">
        <v>31</v>
      </c>
      <c r="C22" s="51"/>
      <c r="D22" s="51"/>
      <c r="E22" s="10"/>
      <c r="F22" s="10"/>
    </row>
    <row r="23" spans="1:6" ht="15">
      <c r="A23" s="24" t="s">
        <v>18</v>
      </c>
      <c r="B23" s="49">
        <v>15</v>
      </c>
      <c r="C23" s="50"/>
      <c r="D23" s="50"/>
      <c r="E23" s="10" t="s">
        <v>6</v>
      </c>
      <c r="F23" s="11" t="s">
        <v>6</v>
      </c>
    </row>
    <row r="24" spans="1:6" ht="15">
      <c r="A24" s="12" t="s">
        <v>8</v>
      </c>
      <c r="B24" s="32">
        <v>2102</v>
      </c>
      <c r="C24" s="32">
        <v>2002</v>
      </c>
      <c r="D24" s="32">
        <v>1962.92</v>
      </c>
      <c r="E24" s="13">
        <f>(B24+C24+D24)/3</f>
        <v>2022.3066666666666</v>
      </c>
      <c r="F24" s="13">
        <f>E24</f>
        <v>2022.3066666666666</v>
      </c>
    </row>
    <row r="25" spans="1:6" ht="15.75" thickBot="1">
      <c r="A25" s="12" t="s">
        <v>9</v>
      </c>
      <c r="B25" s="32">
        <f>B23*B24</f>
        <v>31530</v>
      </c>
      <c r="C25" s="32">
        <f>B23*C24</f>
        <v>30030</v>
      </c>
      <c r="D25" s="32">
        <f>D24*B23</f>
        <v>29443.800000000003</v>
      </c>
      <c r="E25" s="13">
        <f>E24*B23</f>
        <v>30334.6</v>
      </c>
      <c r="F25" s="14">
        <f>E25</f>
        <v>30334.6</v>
      </c>
    </row>
    <row r="26" spans="1:6" ht="16.5" customHeight="1">
      <c r="A26" s="4" t="s">
        <v>5</v>
      </c>
      <c r="B26" s="52" t="s">
        <v>35</v>
      </c>
      <c r="C26" s="53"/>
      <c r="D26" s="53"/>
      <c r="E26" s="5" t="s">
        <v>6</v>
      </c>
      <c r="F26" s="6" t="s">
        <v>6</v>
      </c>
    </row>
    <row r="27" spans="1:6" ht="76.5" customHeight="1">
      <c r="A27" s="7" t="s">
        <v>7</v>
      </c>
      <c r="B27" s="49" t="s">
        <v>31</v>
      </c>
      <c r="C27" s="50"/>
      <c r="D27" s="50"/>
      <c r="E27" s="8"/>
      <c r="F27" s="9"/>
    </row>
    <row r="28" spans="1:6" ht="14.25" customHeight="1">
      <c r="A28" s="24" t="s">
        <v>18</v>
      </c>
      <c r="B28" s="49">
        <v>3</v>
      </c>
      <c r="C28" s="50"/>
      <c r="D28" s="50"/>
      <c r="E28" s="10" t="s">
        <v>6</v>
      </c>
      <c r="F28" s="11" t="s">
        <v>6</v>
      </c>
    </row>
    <row r="29" spans="1:6" ht="15">
      <c r="A29" s="12" t="s">
        <v>8</v>
      </c>
      <c r="B29" s="31">
        <v>2090</v>
      </c>
      <c r="C29" s="31">
        <v>1991</v>
      </c>
      <c r="D29" s="31">
        <v>1962.92</v>
      </c>
      <c r="E29" s="13">
        <f>(B29+C29+D29)/3</f>
        <v>2014.64</v>
      </c>
      <c r="F29" s="14">
        <f>E29</f>
        <v>2014.64</v>
      </c>
    </row>
    <row r="30" spans="1:6" ht="15">
      <c r="A30" s="28" t="s">
        <v>9</v>
      </c>
      <c r="B30" s="35">
        <f>B28*B29</f>
        <v>6270</v>
      </c>
      <c r="C30" s="35">
        <f>B28*C29</f>
        <v>5973</v>
      </c>
      <c r="D30" s="35">
        <f>D29*B28</f>
        <v>5888.76</v>
      </c>
      <c r="E30" s="29">
        <f>E29*B28</f>
        <v>6043.92</v>
      </c>
      <c r="F30" s="30">
        <f>E30</f>
        <v>6043.92</v>
      </c>
    </row>
    <row r="31" spans="1:6" ht="15.75" customHeight="1">
      <c r="A31" s="12" t="s">
        <v>5</v>
      </c>
      <c r="B31" s="51" t="s">
        <v>36</v>
      </c>
      <c r="C31" s="51"/>
      <c r="D31" s="51"/>
      <c r="E31" s="10" t="s">
        <v>6</v>
      </c>
      <c r="F31" s="10" t="s">
        <v>6</v>
      </c>
    </row>
    <row r="32" spans="1:6" ht="76.5" customHeight="1">
      <c r="A32" s="12" t="s">
        <v>7</v>
      </c>
      <c r="B32" s="51" t="s">
        <v>31</v>
      </c>
      <c r="C32" s="51"/>
      <c r="D32" s="51"/>
      <c r="E32" s="10"/>
      <c r="F32" s="10"/>
    </row>
    <row r="33" spans="1:6" ht="15" customHeight="1">
      <c r="A33" s="12" t="s">
        <v>18</v>
      </c>
      <c r="B33" s="51">
        <v>2</v>
      </c>
      <c r="C33" s="51"/>
      <c r="D33" s="51"/>
      <c r="E33" s="10" t="s">
        <v>6</v>
      </c>
      <c r="F33" s="10" t="s">
        <v>6</v>
      </c>
    </row>
    <row r="34" spans="1:6" ht="15">
      <c r="A34" s="12" t="s">
        <v>8</v>
      </c>
      <c r="B34" s="31">
        <v>2090</v>
      </c>
      <c r="C34" s="31">
        <v>1991</v>
      </c>
      <c r="D34" s="31">
        <v>1962.92</v>
      </c>
      <c r="E34" s="13">
        <f>(B34+C34+D34)/3</f>
        <v>2014.64</v>
      </c>
      <c r="F34" s="14">
        <f>E34</f>
        <v>2014.64</v>
      </c>
    </row>
    <row r="35" spans="1:6" ht="15.75" thickBot="1">
      <c r="A35" s="12" t="s">
        <v>9</v>
      </c>
      <c r="B35" s="32">
        <f>B33*B34</f>
        <v>4180</v>
      </c>
      <c r="C35" s="32">
        <f>B33*C34</f>
        <v>3982</v>
      </c>
      <c r="D35" s="32">
        <f>D34*B33</f>
        <v>3925.84</v>
      </c>
      <c r="E35" s="13">
        <f>E34*B33</f>
        <v>4029.28</v>
      </c>
      <c r="F35" s="14">
        <f>E35</f>
        <v>4029.28</v>
      </c>
    </row>
    <row r="36" spans="1:6" ht="15.75" customHeight="1">
      <c r="A36" s="4" t="s">
        <v>5</v>
      </c>
      <c r="B36" s="52" t="s">
        <v>37</v>
      </c>
      <c r="C36" s="53"/>
      <c r="D36" s="53"/>
      <c r="E36" s="5" t="s">
        <v>6</v>
      </c>
      <c r="F36" s="6" t="s">
        <v>6</v>
      </c>
    </row>
    <row r="37" spans="1:6" ht="77.25" customHeight="1">
      <c r="A37" s="7" t="s">
        <v>7</v>
      </c>
      <c r="B37" s="49" t="s">
        <v>31</v>
      </c>
      <c r="C37" s="50"/>
      <c r="D37" s="50"/>
      <c r="E37" s="8"/>
      <c r="F37" s="9"/>
    </row>
    <row r="38" spans="1:6" ht="15" customHeight="1">
      <c r="A38" s="24" t="s">
        <v>18</v>
      </c>
      <c r="B38" s="49">
        <v>10</v>
      </c>
      <c r="C38" s="50"/>
      <c r="D38" s="50"/>
      <c r="E38" s="10" t="s">
        <v>6</v>
      </c>
      <c r="F38" s="11" t="s">
        <v>6</v>
      </c>
    </row>
    <row r="39" spans="1:6" ht="15">
      <c r="A39" s="12" t="s">
        <v>8</v>
      </c>
      <c r="B39" s="31">
        <v>2413</v>
      </c>
      <c r="C39" s="31">
        <v>2299</v>
      </c>
      <c r="D39" s="31">
        <v>2236.54</v>
      </c>
      <c r="E39" s="13">
        <f>(B39+C39+D39)/3</f>
        <v>2316.18</v>
      </c>
      <c r="F39" s="14">
        <f>E39</f>
        <v>2316.18</v>
      </c>
    </row>
    <row r="40" spans="1:6" ht="15.75" thickBot="1">
      <c r="A40" s="12" t="s">
        <v>9</v>
      </c>
      <c r="B40" s="32">
        <f>B38*B39</f>
        <v>24130</v>
      </c>
      <c r="C40" s="32">
        <f>C39*B38</f>
        <v>22990</v>
      </c>
      <c r="D40" s="32">
        <f>D39*B38</f>
        <v>22365.4</v>
      </c>
      <c r="E40" s="13">
        <f>E39*B38</f>
        <v>23161.8</v>
      </c>
      <c r="F40" s="14">
        <f>E40</f>
        <v>23161.8</v>
      </c>
    </row>
    <row r="41" spans="1:6" ht="15.75" customHeight="1">
      <c r="A41" s="4" t="s">
        <v>5</v>
      </c>
      <c r="B41" s="52" t="s">
        <v>38</v>
      </c>
      <c r="C41" s="53"/>
      <c r="D41" s="53"/>
      <c r="E41" s="5" t="s">
        <v>6</v>
      </c>
      <c r="F41" s="6" t="s">
        <v>6</v>
      </c>
    </row>
    <row r="42" spans="1:6" ht="79.5" customHeight="1">
      <c r="A42" s="7" t="s">
        <v>7</v>
      </c>
      <c r="B42" s="49" t="s">
        <v>31</v>
      </c>
      <c r="C42" s="50"/>
      <c r="D42" s="50"/>
      <c r="E42" s="8"/>
      <c r="F42" s="9"/>
    </row>
    <row r="43" spans="1:6" ht="15">
      <c r="A43" s="24" t="s">
        <v>18</v>
      </c>
      <c r="B43" s="49">
        <v>4</v>
      </c>
      <c r="C43" s="50"/>
      <c r="D43" s="50"/>
      <c r="E43" s="10" t="s">
        <v>6</v>
      </c>
      <c r="F43" s="11" t="s">
        <v>6</v>
      </c>
    </row>
    <row r="44" spans="1:6" ht="15">
      <c r="A44" s="12" t="s">
        <v>8</v>
      </c>
      <c r="B44" s="31">
        <v>2668</v>
      </c>
      <c r="C44" s="31">
        <v>2541</v>
      </c>
      <c r="D44" s="31">
        <v>2391.2</v>
      </c>
      <c r="E44" s="13">
        <f>(B44+C44+D44)/3</f>
        <v>2533.4</v>
      </c>
      <c r="F44" s="14">
        <f>E44</f>
        <v>2533.4</v>
      </c>
    </row>
    <row r="45" spans="1:6" ht="15.75" thickBot="1">
      <c r="A45" s="12" t="s">
        <v>9</v>
      </c>
      <c r="B45" s="32">
        <f>B43*B44</f>
        <v>10672</v>
      </c>
      <c r="C45" s="32">
        <f>B43*C44</f>
        <v>10164</v>
      </c>
      <c r="D45" s="32">
        <f>D44*B43</f>
        <v>9564.8</v>
      </c>
      <c r="E45" s="13">
        <f>E44*B43</f>
        <v>10133.6</v>
      </c>
      <c r="F45" s="14">
        <f>E45</f>
        <v>10133.6</v>
      </c>
    </row>
    <row r="46" spans="1:6" ht="15.75" customHeight="1">
      <c r="A46" s="4" t="s">
        <v>5</v>
      </c>
      <c r="B46" s="52" t="s">
        <v>39</v>
      </c>
      <c r="C46" s="53"/>
      <c r="D46" s="53"/>
      <c r="E46" s="5" t="s">
        <v>6</v>
      </c>
      <c r="F46" s="6" t="s">
        <v>6</v>
      </c>
    </row>
    <row r="47" spans="1:6" ht="79.5" customHeight="1">
      <c r="A47" s="7" t="s">
        <v>7</v>
      </c>
      <c r="B47" s="49" t="s">
        <v>31</v>
      </c>
      <c r="C47" s="50"/>
      <c r="D47" s="50"/>
      <c r="E47" s="8"/>
      <c r="F47" s="9"/>
    </row>
    <row r="48" spans="1:6" ht="15">
      <c r="A48" s="24" t="s">
        <v>18</v>
      </c>
      <c r="B48" s="49">
        <v>2</v>
      </c>
      <c r="C48" s="50"/>
      <c r="D48" s="50"/>
      <c r="E48" s="10" t="s">
        <v>6</v>
      </c>
      <c r="F48" s="11" t="s">
        <v>6</v>
      </c>
    </row>
    <row r="49" spans="1:6" ht="15">
      <c r="A49" s="12" t="s">
        <v>8</v>
      </c>
      <c r="B49" s="31">
        <v>2425</v>
      </c>
      <c r="C49" s="31">
        <v>2310</v>
      </c>
      <c r="D49" s="31">
        <v>2434.02</v>
      </c>
      <c r="E49" s="13">
        <f>(B49+C49+D49)/3</f>
        <v>2389.6733333333336</v>
      </c>
      <c r="F49" s="14">
        <f>E49</f>
        <v>2389.6733333333336</v>
      </c>
    </row>
    <row r="50" spans="1:6" ht="15.75" thickBot="1">
      <c r="A50" s="12" t="s">
        <v>9</v>
      </c>
      <c r="B50" s="32">
        <f>B48*B49</f>
        <v>4850</v>
      </c>
      <c r="C50" s="32">
        <f>B48*C49</f>
        <v>4620</v>
      </c>
      <c r="D50" s="32">
        <f>D49*B48</f>
        <v>4868.04</v>
      </c>
      <c r="E50" s="13">
        <f>E49*B48</f>
        <v>4779.346666666667</v>
      </c>
      <c r="F50" s="14">
        <f>E50</f>
        <v>4779.346666666667</v>
      </c>
    </row>
    <row r="51" spans="1:6" ht="16.5" customHeight="1">
      <c r="A51" s="4" t="s">
        <v>5</v>
      </c>
      <c r="B51" s="52" t="s">
        <v>40</v>
      </c>
      <c r="C51" s="53"/>
      <c r="D51" s="53"/>
      <c r="E51" s="5" t="s">
        <v>6</v>
      </c>
      <c r="F51" s="6" t="s">
        <v>6</v>
      </c>
    </row>
    <row r="52" spans="1:6" ht="79.5" customHeight="1">
      <c r="A52" s="7" t="s">
        <v>7</v>
      </c>
      <c r="B52" s="49" t="s">
        <v>31</v>
      </c>
      <c r="C52" s="50"/>
      <c r="D52" s="50"/>
      <c r="E52" s="8"/>
      <c r="F52" s="9"/>
    </row>
    <row r="53" spans="1:6" ht="15">
      <c r="A53" s="24" t="s">
        <v>18</v>
      </c>
      <c r="B53" s="49">
        <v>3</v>
      </c>
      <c r="C53" s="50"/>
      <c r="D53" s="50"/>
      <c r="E53" s="10" t="s">
        <v>6</v>
      </c>
      <c r="F53" s="11" t="s">
        <v>6</v>
      </c>
    </row>
    <row r="54" spans="1:6" ht="15">
      <c r="A54" s="12" t="s">
        <v>8</v>
      </c>
      <c r="B54" s="31">
        <v>2425</v>
      </c>
      <c r="C54" s="31">
        <v>2310</v>
      </c>
      <c r="D54" s="31">
        <v>3266.13</v>
      </c>
      <c r="E54" s="13">
        <f>(B54+C54+D54)/3</f>
        <v>2667.0433333333335</v>
      </c>
      <c r="F54" s="14">
        <f>E54</f>
        <v>2667.0433333333335</v>
      </c>
    </row>
    <row r="55" spans="1:6" ht="15.75" thickBot="1">
      <c r="A55" s="12" t="s">
        <v>9</v>
      </c>
      <c r="B55" s="32">
        <f>B53*B54</f>
        <v>7275</v>
      </c>
      <c r="C55" s="32">
        <f>B53*C54</f>
        <v>6930</v>
      </c>
      <c r="D55" s="32">
        <f>D54*B53</f>
        <v>9798.39</v>
      </c>
      <c r="E55" s="13">
        <f>E54*B53</f>
        <v>8001.130000000001</v>
      </c>
      <c r="F55" s="14">
        <f>E55</f>
        <v>8001.130000000001</v>
      </c>
    </row>
    <row r="56" spans="1:6" ht="15.75" customHeight="1">
      <c r="A56" s="4" t="s">
        <v>5</v>
      </c>
      <c r="B56" s="52" t="s">
        <v>41</v>
      </c>
      <c r="C56" s="53"/>
      <c r="D56" s="53"/>
      <c r="E56" s="5" t="s">
        <v>6</v>
      </c>
      <c r="F56" s="6" t="s">
        <v>6</v>
      </c>
    </row>
    <row r="57" spans="1:6" ht="75.75" customHeight="1">
      <c r="A57" s="7" t="s">
        <v>7</v>
      </c>
      <c r="B57" s="49" t="s">
        <v>31</v>
      </c>
      <c r="C57" s="50"/>
      <c r="D57" s="50"/>
      <c r="E57" s="8"/>
      <c r="F57" s="9"/>
    </row>
    <row r="58" spans="1:6" ht="15">
      <c r="A58" s="24" t="s">
        <v>18</v>
      </c>
      <c r="B58" s="49">
        <v>10</v>
      </c>
      <c r="C58" s="50"/>
      <c r="D58" s="50"/>
      <c r="E58" s="10" t="s">
        <v>6</v>
      </c>
      <c r="F58" s="11" t="s">
        <v>6</v>
      </c>
    </row>
    <row r="59" spans="1:6" ht="15">
      <c r="A59" s="12" t="s">
        <v>8</v>
      </c>
      <c r="B59" s="31">
        <v>2425</v>
      </c>
      <c r="C59" s="31">
        <v>2310</v>
      </c>
      <c r="D59" s="31">
        <v>2153.27</v>
      </c>
      <c r="E59" s="13">
        <f>(B59+C59+D59)/3</f>
        <v>2296.09</v>
      </c>
      <c r="F59" s="14">
        <f>E59</f>
        <v>2296.09</v>
      </c>
    </row>
    <row r="60" spans="1:6" ht="15">
      <c r="A60" s="12" t="s">
        <v>9</v>
      </c>
      <c r="B60" s="32">
        <f>B58*B59</f>
        <v>24250</v>
      </c>
      <c r="C60" s="32">
        <f>B58*C59</f>
        <v>23100</v>
      </c>
      <c r="D60" s="32">
        <f>D59*B58</f>
        <v>21532.7</v>
      </c>
      <c r="E60" s="13">
        <f>E59*B58</f>
        <v>22960.9</v>
      </c>
      <c r="F60" s="14">
        <f>E60</f>
        <v>22960.9</v>
      </c>
    </row>
    <row r="61" spans="1:6" ht="15">
      <c r="A61" s="15" t="s">
        <v>0</v>
      </c>
      <c r="B61" s="13">
        <f>B60+B55+B50+B45+B40+B35+B30+B25+B20+B15+B10</f>
        <v>141333</v>
      </c>
      <c r="C61" s="13">
        <f>C60+C55+C50+C45+C40+C35+C30+C25+C20+C15+C10</f>
        <v>134629</v>
      </c>
      <c r="D61" s="13">
        <f>D60+D55+D50+D45+D40+D35+D30+D25+D20+D15+D10</f>
        <v>133550.49</v>
      </c>
      <c r="E61" s="13">
        <f>E60+E55+E50+E45+E40+E35+E30+E25+E20+E15+E10</f>
        <v>136504.16333333333</v>
      </c>
      <c r="F61" s="13">
        <f>F60+F55+F50+F45+F40+F35+F30+F25+F20+F15+F10</f>
        <v>136504.16333333333</v>
      </c>
    </row>
    <row r="62" spans="1:6" ht="15">
      <c r="A62" s="16"/>
      <c r="B62" s="17"/>
      <c r="C62" s="17"/>
      <c r="D62" s="17"/>
      <c r="E62" s="17"/>
      <c r="F62" s="17"/>
    </row>
    <row r="63" ht="14.25" customHeight="1">
      <c r="A63" t="s">
        <v>52</v>
      </c>
    </row>
    <row r="64" ht="12.75" customHeight="1"/>
    <row r="65" spans="1:6" ht="15">
      <c r="A65" s="54" t="s">
        <v>10</v>
      </c>
      <c r="B65" s="54"/>
      <c r="C65" s="54"/>
      <c r="D65" s="54"/>
      <c r="E65" s="54"/>
      <c r="F65" s="54"/>
    </row>
    <row r="66" spans="1:6" ht="15" customHeight="1">
      <c r="A66" s="54"/>
      <c r="B66" s="54"/>
      <c r="C66" s="54"/>
      <c r="D66" s="54"/>
      <c r="E66" s="54"/>
      <c r="F66" s="54"/>
    </row>
    <row r="67" spans="1:6" ht="14.25" customHeight="1" thickBot="1">
      <c r="A67" s="18"/>
      <c r="B67" s="18"/>
      <c r="C67" s="18"/>
      <c r="D67" s="18"/>
      <c r="E67" s="18"/>
      <c r="F67" s="18"/>
    </row>
    <row r="68" spans="1:6" ht="33" customHeight="1" thickBot="1">
      <c r="A68" s="19" t="s">
        <v>11</v>
      </c>
      <c r="B68" s="20" t="s">
        <v>20</v>
      </c>
      <c r="C68" s="27" t="s">
        <v>24</v>
      </c>
      <c r="D68" s="36" t="s">
        <v>12</v>
      </c>
      <c r="E68" s="37"/>
      <c r="F68" s="19" t="s">
        <v>13</v>
      </c>
    </row>
    <row r="69" spans="1:6" ht="30" customHeight="1" thickBot="1">
      <c r="A69" s="25">
        <v>1</v>
      </c>
      <c r="B69" s="34" t="s">
        <v>42</v>
      </c>
      <c r="C69" s="26" t="s">
        <v>43</v>
      </c>
      <c r="D69" s="36" t="s">
        <v>44</v>
      </c>
      <c r="E69" s="37"/>
      <c r="F69" s="34" t="s">
        <v>45</v>
      </c>
    </row>
    <row r="70" spans="1:6" ht="38.25" customHeight="1" thickBot="1">
      <c r="A70" s="25">
        <v>2</v>
      </c>
      <c r="B70" s="34" t="s">
        <v>46</v>
      </c>
      <c r="C70" s="26" t="s">
        <v>47</v>
      </c>
      <c r="D70" s="36" t="s">
        <v>48</v>
      </c>
      <c r="E70" s="37"/>
      <c r="F70" s="34" t="s">
        <v>49</v>
      </c>
    </row>
    <row r="71" spans="1:6" ht="15">
      <c r="A71" s="44">
        <v>3</v>
      </c>
      <c r="B71" s="38" t="s">
        <v>25</v>
      </c>
      <c r="C71" s="38" t="s">
        <v>50</v>
      </c>
      <c r="D71" s="40" t="s">
        <v>26</v>
      </c>
      <c r="E71" s="41"/>
      <c r="F71" s="44" t="s">
        <v>27</v>
      </c>
    </row>
    <row r="72" spans="1:6" ht="17.25" customHeight="1" thickBot="1">
      <c r="A72" s="45"/>
      <c r="B72" s="39"/>
      <c r="C72" s="39"/>
      <c r="D72" s="42"/>
      <c r="E72" s="43"/>
      <c r="F72" s="45"/>
    </row>
    <row r="73" spans="1:6" ht="15">
      <c r="A73" s="47" t="s">
        <v>19</v>
      </c>
      <c r="B73" s="47"/>
      <c r="C73" s="47"/>
      <c r="D73" s="47"/>
      <c r="E73" s="47"/>
      <c r="F73" s="47"/>
    </row>
    <row r="74" spans="1:6" ht="42" customHeight="1">
      <c r="A74" s="47"/>
      <c r="B74" s="47"/>
      <c r="C74" s="47"/>
      <c r="D74" s="47"/>
      <c r="E74" s="47"/>
      <c r="F74" s="47"/>
    </row>
    <row r="75" spans="1:4" ht="15">
      <c r="A75" s="21"/>
      <c r="B75" s="21"/>
      <c r="C75" s="21"/>
      <c r="D75" s="21"/>
    </row>
    <row r="76" ht="15">
      <c r="A76" s="22" t="s">
        <v>21</v>
      </c>
    </row>
    <row r="77" ht="28.5" customHeight="1">
      <c r="A77" t="s">
        <v>28</v>
      </c>
    </row>
    <row r="79" ht="15">
      <c r="A79" t="s">
        <v>22</v>
      </c>
    </row>
    <row r="81" ht="15">
      <c r="A81" t="s">
        <v>51</v>
      </c>
    </row>
    <row r="82" ht="12.75" customHeight="1"/>
    <row r="83" spans="1:9" ht="17.25" customHeight="1">
      <c r="A83" s="23" t="s">
        <v>14</v>
      </c>
      <c r="B83" s="23"/>
      <c r="C83" s="23"/>
      <c r="D83" s="23"/>
      <c r="E83" s="23"/>
      <c r="F83" s="23"/>
      <c r="G83" s="23"/>
      <c r="H83" s="23"/>
      <c r="I83" s="23"/>
    </row>
    <row r="84" spans="1:9" ht="15.75" customHeight="1">
      <c r="A84" s="48" t="s">
        <v>23</v>
      </c>
      <c r="B84" s="48"/>
      <c r="C84" s="48"/>
      <c r="D84" s="48"/>
      <c r="E84" s="23"/>
      <c r="F84" s="23"/>
      <c r="G84" s="23"/>
      <c r="H84" s="23"/>
      <c r="I84" s="23"/>
    </row>
    <row r="85" spans="1:9" ht="15">
      <c r="A85" s="23" t="s">
        <v>15</v>
      </c>
      <c r="B85" s="23"/>
      <c r="C85" s="23"/>
      <c r="D85" s="23"/>
      <c r="E85" s="23"/>
      <c r="F85" s="23"/>
      <c r="G85" s="23"/>
      <c r="H85" s="23"/>
      <c r="I85" s="23"/>
    </row>
    <row r="86" spans="1:9" ht="15">
      <c r="A86" s="23" t="s">
        <v>16</v>
      </c>
      <c r="B86" s="23"/>
      <c r="C86" s="23"/>
      <c r="D86" s="23"/>
      <c r="E86" s="23"/>
      <c r="F86" s="23"/>
      <c r="G86" s="23"/>
      <c r="H86" s="23"/>
      <c r="I86" s="23"/>
    </row>
    <row r="87" spans="1:4" ht="15">
      <c r="A87" s="21"/>
      <c r="B87" s="21"/>
      <c r="C87" s="21"/>
      <c r="D87" s="21"/>
    </row>
  </sheetData>
  <sheetProtection/>
  <mergeCells count="51">
    <mergeCell ref="B57:D57"/>
    <mergeCell ref="B58:D58"/>
    <mergeCell ref="B47:D47"/>
    <mergeCell ref="B48:D48"/>
    <mergeCell ref="B51:D51"/>
    <mergeCell ref="B52:D52"/>
    <mergeCell ref="B53:D53"/>
    <mergeCell ref="B56:D56"/>
    <mergeCell ref="B37:D37"/>
    <mergeCell ref="B38:D38"/>
    <mergeCell ref="B41:D41"/>
    <mergeCell ref="B42:D42"/>
    <mergeCell ref="B43:D43"/>
    <mergeCell ref="B46:D46"/>
    <mergeCell ref="C3:F3"/>
    <mergeCell ref="B4:D4"/>
    <mergeCell ref="B18:D18"/>
    <mergeCell ref="B11:D11"/>
    <mergeCell ref="B16:D16"/>
    <mergeCell ref="B23:D23"/>
    <mergeCell ref="B6:D6"/>
    <mergeCell ref="B27:D27"/>
    <mergeCell ref="B21:D21"/>
    <mergeCell ref="B26:D26"/>
    <mergeCell ref="B28:D28"/>
    <mergeCell ref="A65:F66"/>
    <mergeCell ref="B22:D22"/>
    <mergeCell ref="B31:D31"/>
    <mergeCell ref="B32:D32"/>
    <mergeCell ref="B33:D33"/>
    <mergeCell ref="B36:D36"/>
    <mergeCell ref="A71:A72"/>
    <mergeCell ref="A73:F74"/>
    <mergeCell ref="A84:D84"/>
    <mergeCell ref="B7:D7"/>
    <mergeCell ref="B8:D8"/>
    <mergeCell ref="B12:D12"/>
    <mergeCell ref="B13:D13"/>
    <mergeCell ref="B17:D17"/>
    <mergeCell ref="D69:E69"/>
    <mergeCell ref="B71:B72"/>
    <mergeCell ref="D70:E70"/>
    <mergeCell ref="C71:C72"/>
    <mergeCell ref="D71:E72"/>
    <mergeCell ref="F71:F72"/>
    <mergeCell ref="A1:F1"/>
    <mergeCell ref="A2:F2"/>
    <mergeCell ref="A4:A5"/>
    <mergeCell ref="E4:E5"/>
    <mergeCell ref="F4:F5"/>
    <mergeCell ref="D68:E68"/>
  </mergeCells>
  <printOptions/>
  <pageMargins left="0.42" right="0.34" top="0.33" bottom="0.28"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2009-11-25T11:48:11Z</cp:lastPrinted>
  <dcterms:created xsi:type="dcterms:W3CDTF">2006-09-28T05:33:49Z</dcterms:created>
  <dcterms:modified xsi:type="dcterms:W3CDTF">2012-08-21T09:22:08Z</dcterms:modified>
  <cp:category/>
  <cp:version/>
  <cp:contentType/>
  <cp:contentStatus/>
</cp:coreProperties>
</file>